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Z:\SISC\ANA\Analisis de Creditos\"/>
    </mc:Choice>
  </mc:AlternateContent>
  <xr:revisionPtr revIDLastSave="0" documentId="14_{54B6C52D-3E20-4095-83F0-8811C6BC46A0}" xr6:coauthVersionLast="45" xr6:coauthVersionMax="45" xr10:uidLastSave="{00000000-0000-0000-0000-000000000000}"/>
  <bookViews>
    <workbookView xWindow="-120" yWindow="-120" windowWidth="15600" windowHeight="11160" tabRatio="766" firstSheet="1" activeTab="4" xr2:uid="{00000000-000D-0000-FFFF-FFFF00000000}"/>
  </bookViews>
  <sheets>
    <sheet name="Afiliación" sheetId="1" r:id="rId1"/>
    <sheet name="Foto de Identidad" sheetId="2" r:id="rId2"/>
    <sheet name="RTN" sheetId="3" r:id="rId3"/>
    <sheet name="Foto de tu Numero de Libreta" sheetId="5" r:id="rId4"/>
    <sheet name="Ubicacion_Croquis_Vivienda" sheetId="6" r:id="rId5"/>
  </sheets>
  <definedNames>
    <definedName name="_xlnm.Print_Area" localSheetId="0">Afiliación!$A$1:$E$36</definedName>
    <definedName name="_xlnm.Print_Area" localSheetId="3">'Foto de tu Numero de Libreta'!$B$4:$H$19</definedName>
    <definedName name="_xlnm.Print_Area" localSheetId="2">RTN!$A$1:$L$18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1" l="1"/>
  <c r="E34" i="1"/>
  <c r="A35" i="1" l="1"/>
  <c r="D18" i="1"/>
  <c r="D20" i="1" s="1"/>
  <c r="P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N4110</author>
  </authors>
  <commentList>
    <comment ref="C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Ingrese su nombre completo, Igual como aparece en tu identidad.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COMIENEEL, Iluminando tu caminio financiero.
Describa lo mas detalladamente posible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Elija el banco por donde se le acreditara sus transacciones en el futuro.</t>
        </r>
      </text>
    </comment>
    <comment ref="D11" authorId="0" shapeId="0" xr:uid="{00000000-0006-0000-0000-000004000000}">
      <text>
        <r>
          <rPr>
            <b/>
            <sz val="14"/>
            <color indexed="9"/>
            <rFont val="Tahoma"/>
            <family val="2"/>
          </rPr>
          <t>Tu Cooperaitva Comieneel, Esta en todo momento:</t>
        </r>
        <r>
          <rPr>
            <sz val="14"/>
            <color indexed="9"/>
            <rFont val="Tahoma"/>
            <family val="2"/>
          </rPr>
          <t xml:space="preserve">
Digite el numero de cuenta sin guiones.</t>
        </r>
      </text>
    </comment>
    <comment ref="D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Comieneel, Esta en todo momento: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Es la cuenta de ahorro principal gana el 9% anual, es obligatoria. El valor minimo de Ahorro en esta cuenta es de L. 200.00 esta cuenta serivirá según el saldo que tenga para ser sujeto a creditos en el futuro.</t>
        </r>
      </text>
    </comment>
    <comment ref="D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Tu Cooperaitva Comieneel, Esta en todo momento: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Es una cuenta de ahorro opcional, gana el 7% de interes anual se devuelve el saldo e interes al 5 de diciembre de cada año.</t>
        </r>
      </text>
    </comment>
    <comment ref="D1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Comieneel, Esta en todo momento: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Es una cuenta de ahorro, opcional gana el 7% de interes anual, se devuelve una semana antes de semana santa.</t>
        </r>
      </text>
    </comment>
    <comment ref="D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Comieneel, Esta en todo momento: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Son Mensuales, en caso de fallecimiento de Mamá, Papá, Esposo(a) e Hijos descritos en el presente formulario, La cooperativa entregaraá L. 10,000.00 de ayuda mortuoria, inmediatamente, debiendo presentar seguidamente el acta de difuncion original.</t>
        </r>
      </text>
    </comment>
    <comment ref="C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Elige el Monto del Seguro de Vida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Este es un credito, que se renueva cada año, agosto o septiembre. El objetivo es que nosotros le cancelamos la prima a la aseguradora y lo financiamos al 2% mensual a cada afiliado, de esa manera en caso fortuito, el monto del seguro de vida estara asegurado y garantizamos que sera entregado a sus familiares asi como usted lo detalle en el presente formulario.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Tu cooperativa Comieneel, Esta en todo momento:
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Valor por ingresar, es por unica vez</t>
        </r>
      </text>
    </comment>
    <comment ref="C24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4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4" authorId="0" shapeId="0" xr:uid="{00000000-0006-0000-0000-00000E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2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5" authorId="0" shapeId="0" xr:uid="{00000000-0006-0000-0000-000011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2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6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6" authorId="0" shapeId="0" xr:uid="{00000000-0006-0000-0000-000014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27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7" authorId="0" shapeId="0" xr:uid="{00000000-0006-0000-0000-000017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8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8" authorId="0" shapeId="0" xr:uid="{00000000-0006-0000-0000-00001A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2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2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29" authorId="0" shapeId="0" xr:uid="{00000000-0006-0000-0000-00001D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3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3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30" authorId="0" shapeId="0" xr:uid="{00000000-0006-0000-0000-000020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3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3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31" authorId="0" shapeId="0" xr:uid="{00000000-0006-0000-0000-000023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3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3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32" authorId="0" shapeId="0" xr:uid="{00000000-0006-0000-0000-000026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  <comment ref="C33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COMIENEEL, Iluminando tu Camino Financiero
</t>
        </r>
        <r>
          <rPr>
            <sz val="9"/>
            <color indexed="81"/>
            <rFont val="Tahoma"/>
            <family val="2"/>
          </rPr>
          <t>Agregue nombre completo igual como aparece en Registro Nacional de las personas</t>
        </r>
      </text>
    </comment>
    <comment ref="D33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COMIENEEL, Iluminando tu camino Financiero.</t>
        </r>
        <r>
          <rPr>
            <sz val="9"/>
            <color indexed="81"/>
            <rFont val="Tahoma"/>
            <family val="2"/>
          </rPr>
          <t xml:space="preserve">
Como distribuira el saldo de aportaciones entre sus beneficiarios</t>
        </r>
      </text>
    </comment>
    <comment ref="E33" authorId="0" shapeId="0" xr:uid="{00000000-0006-0000-0000-000029000000}">
      <text>
        <r>
          <rPr>
            <b/>
            <sz val="12"/>
            <color indexed="9"/>
            <rFont val="Tahoma"/>
            <family val="2"/>
          </rPr>
          <t>COMIENEEL,Iluminando tu camino financiero.
Como distribuira el monto de seguro de vida entre sus beneficiarios.</t>
        </r>
      </text>
    </comment>
  </commentList>
</comments>
</file>

<file path=xl/sharedStrings.xml><?xml version="1.0" encoding="utf-8"?>
<sst xmlns="http://schemas.openxmlformats.org/spreadsheetml/2006/main" count="72" uniqueCount="62">
  <si>
    <t>Dastos Generales</t>
  </si>
  <si>
    <t>Nombre</t>
  </si>
  <si>
    <t>No. Cuenta Bancaria</t>
  </si>
  <si>
    <t>Ayuda Mortuoria</t>
  </si>
  <si>
    <t>Aportaciones</t>
  </si>
  <si>
    <t>Navideño</t>
  </si>
  <si>
    <t>Veraniego</t>
  </si>
  <si>
    <t>Seguro de Vida</t>
  </si>
  <si>
    <t>Identidad</t>
  </si>
  <si>
    <t>Reverso</t>
  </si>
  <si>
    <t>RTN</t>
  </si>
  <si>
    <t>Parentesco</t>
  </si>
  <si>
    <t>% Aportaciones</t>
  </si>
  <si>
    <t>%Seguro</t>
  </si>
  <si>
    <t>Hijo(1)</t>
  </si>
  <si>
    <t>Hijo(2)</t>
  </si>
  <si>
    <t>Hijo(3)</t>
  </si>
  <si>
    <t>Hijo(4)</t>
  </si>
  <si>
    <t>Hijo(5)</t>
  </si>
  <si>
    <t>Hijo(6)</t>
  </si>
  <si>
    <t>Monto 200,000 cuota + interes : 91.67 + 22 = 113.67</t>
  </si>
  <si>
    <t>Monto 300,000 cuota + interes : 137.50 + 33 = 170.50</t>
  </si>
  <si>
    <t>Monto 600,000 cuota + interes : 275 + 66 = 341</t>
  </si>
  <si>
    <t>Seguros</t>
  </si>
  <si>
    <t>Monto 100,000 cuota + interes : 45.83 + 11 = 56.83</t>
  </si>
  <si>
    <t>Banco Atlantida</t>
  </si>
  <si>
    <t>Banco Ficohsa</t>
  </si>
  <si>
    <t>Banco Banpais</t>
  </si>
  <si>
    <t>Banco de Occidente</t>
  </si>
  <si>
    <t>Banco Banrural</t>
  </si>
  <si>
    <t>Bac Credomatic</t>
  </si>
  <si>
    <t>Banco Ficensa</t>
  </si>
  <si>
    <t>Banco del Café</t>
  </si>
  <si>
    <t>Cuota de ingreso</t>
  </si>
  <si>
    <t>Total</t>
  </si>
  <si>
    <t>Banco Popular</t>
  </si>
  <si>
    <t>Esposa(o)</t>
  </si>
  <si>
    <t>Mamá</t>
  </si>
  <si>
    <t>Papá</t>
  </si>
  <si>
    <t>Banco de los Trabajadores</t>
  </si>
  <si>
    <t>Foto de tu Numero de libreta de ahorro</t>
  </si>
  <si>
    <t>COMIENEEL, Iluminando tu Camino Financiero</t>
  </si>
  <si>
    <t>Teléfono fijo</t>
  </si>
  <si>
    <t>Teléfono Celular</t>
  </si>
  <si>
    <t>Dirección Actual</t>
  </si>
  <si>
    <t>Valor Proyectado del primer mes.</t>
  </si>
  <si>
    <t>Beneficiarios de su Saldo en Aportaciones y de su Seguro de Vida</t>
  </si>
  <si>
    <t>COMIENEEL,Fundada el 29 de Noviembre de 1969</t>
  </si>
  <si>
    <t>Autorización de Apertura de cuentas</t>
  </si>
  <si>
    <t>por aquí se le haran las transferencias de sus tramites.</t>
  </si>
  <si>
    <t>Clave o Codigo</t>
  </si>
  <si>
    <t>Miguel Ángel Irías Reyes</t>
  </si>
  <si>
    <t>0801 1979 06717</t>
  </si>
  <si>
    <t>8890-8399</t>
  </si>
  <si>
    <t>9904-5643</t>
  </si>
  <si>
    <t xml:space="preserve">Central Hidroeléctrica Patuca III
Aldea Las Mangas, Patuca, Olancho
Honduras, Centroamérica 
</t>
  </si>
  <si>
    <t>200008383501</t>
  </si>
  <si>
    <t>MARIA SUYAPA CARDENAS FLORES</t>
  </si>
  <si>
    <t>ANA ADILIA REYES</t>
  </si>
  <si>
    <t>JOSE DE LOS SANTOS IRIAS CACERES</t>
  </si>
  <si>
    <t>ANGEL SAMUEL IRIAS CARDENAS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</si>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</sst>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L.&quot;\ * #,##0.00_ ;_ &quot;L.&quot;\ * \-#,##0.00_ ;_ &quot;L.&quot;\ * &quot;-&quot;??_ ;_ @_ "/>
  </numFmts>
  <fonts count="2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indexed="9"/>
      <name val="Tahoma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81"/>
      <name val="Tahoma"/>
      <family val="2"/>
    </font>
    <font>
      <b/>
      <u/>
      <sz val="24"/>
      <color rgb="FFFF0000"/>
      <name val="Calibri"/>
      <family val="2"/>
      <scheme val="minor"/>
    </font>
    <font>
      <b/>
      <sz val="14"/>
      <color indexed="9"/>
      <name val="Tahoma"/>
      <family val="2"/>
    </font>
    <font>
      <sz val="14"/>
      <color indexed="9"/>
      <name val="Tahoma"/>
      <family val="2"/>
    </font>
    <font>
      <b/>
      <sz val="24"/>
      <color theme="1"/>
      <name val="Calibri"/>
      <family val="2"/>
      <scheme val="minor"/>
    </font>
    <font>
      <sz val="16"/>
      <color theme="1"/>
      <name val="Arial"/>
      <family val="2"/>
    </font>
    <font>
      <b/>
      <u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9" fillId="3" borderId="10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1" fillId="3" borderId="12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2" fillId="4" borderId="12" xfId="0" applyFont="1" applyFill="1" applyBorder="1" applyAlignment="1" applyProtection="1">
      <alignment horizontal="right"/>
      <protection locked="0"/>
    </xf>
    <xf numFmtId="164" fontId="5" fillId="4" borderId="7" xfId="0" applyNumberFormat="1" applyFont="1" applyFill="1" applyBorder="1" applyAlignment="1" applyProtection="1">
      <alignment horizontal="center"/>
      <protection locked="0"/>
    </xf>
    <xf numFmtId="164" fontId="5" fillId="4" borderId="8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21" fillId="3" borderId="9" xfId="0" applyFont="1" applyFill="1" applyBorder="1" applyProtection="1">
      <protection locked="0"/>
    </xf>
    <xf numFmtId="9" fontId="1" fillId="3" borderId="9" xfId="0" applyNumberFormat="1" applyFont="1" applyFill="1" applyBorder="1" applyAlignment="1" applyProtection="1">
      <alignment vertical="center"/>
      <protection locked="0"/>
    </xf>
    <xf numFmtId="9" fontId="1" fillId="3" borderId="18" xfId="0" applyNumberFormat="1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right"/>
      <protection locked="0"/>
    </xf>
    <xf numFmtId="0" fontId="7" fillId="3" borderId="16" xfId="0" applyFont="1" applyFill="1" applyBorder="1" applyAlignment="1" applyProtection="1">
      <alignment horizontal="right"/>
      <protection locked="0"/>
    </xf>
    <xf numFmtId="0" fontId="7" fillId="3" borderId="14" xfId="0" applyFont="1" applyFill="1" applyBorder="1" applyAlignment="1" applyProtection="1">
      <alignment horizontal="right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right"/>
      <protection locked="0"/>
    </xf>
    <xf numFmtId="0" fontId="10" fillId="3" borderId="7" xfId="0" applyFont="1" applyFill="1" applyBorder="1" applyAlignment="1" applyProtection="1">
      <alignment horizontal="right"/>
      <protection locked="0"/>
    </xf>
    <xf numFmtId="9" fontId="7" fillId="3" borderId="14" xfId="0" applyNumberFormat="1" applyFont="1" applyFill="1" applyBorder="1" applyProtection="1"/>
    <xf numFmtId="0" fontId="1" fillId="3" borderId="22" xfId="0" applyFont="1" applyFill="1" applyBorder="1" applyProtection="1">
      <protection locked="0"/>
    </xf>
    <xf numFmtId="0" fontId="21" fillId="3" borderId="23" xfId="0" applyFont="1" applyFill="1" applyBorder="1" applyProtection="1">
      <protection locked="0"/>
    </xf>
    <xf numFmtId="9" fontId="1" fillId="3" borderId="23" xfId="0" applyNumberFormat="1" applyFont="1" applyFill="1" applyBorder="1" applyAlignment="1" applyProtection="1">
      <alignment vertical="center"/>
      <protection locked="0"/>
    </xf>
    <xf numFmtId="9" fontId="1" fillId="3" borderId="24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horizontal="center"/>
      <protection locked="0"/>
    </xf>
    <xf numFmtId="0" fontId="22" fillId="2" borderId="2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9" fontId="10" fillId="3" borderId="11" xfId="0" applyNumberFormat="1" applyFont="1" applyFill="1" applyBorder="1" applyAlignment="1" applyProtection="1">
      <alignment horizontal="center"/>
    </xf>
    <xf numFmtId="9" fontId="10" fillId="3" borderId="12" xfId="0" applyNumberFormat="1" applyFont="1" applyFill="1" applyBorder="1" applyAlignment="1" applyProtection="1">
      <alignment horizontal="center"/>
    </xf>
    <xf numFmtId="9" fontId="10" fillId="3" borderId="13" xfId="0" applyNumberFormat="1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textRotation="255"/>
      <protection locked="0"/>
    </xf>
    <xf numFmtId="0" fontId="6" fillId="3" borderId="16" xfId="0" applyFont="1" applyFill="1" applyBorder="1" applyAlignment="1" applyProtection="1">
      <alignment horizontal="center" textRotation="255"/>
      <protection locked="0"/>
    </xf>
    <xf numFmtId="0" fontId="6" fillId="3" borderId="14" xfId="0" applyFont="1" applyFill="1" applyBorder="1" applyAlignment="1" applyProtection="1">
      <alignment horizontal="center" textRotation="255"/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10" fillId="5" borderId="11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10" fillId="5" borderId="13" xfId="0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  <protection locked="0"/>
    </xf>
    <xf numFmtId="164" fontId="1" fillId="3" borderId="13" xfId="0" applyNumberFormat="1" applyFont="1" applyFill="1" applyBorder="1" applyAlignment="1" applyProtection="1">
      <alignment horizontal="center"/>
      <protection locked="0"/>
    </xf>
    <xf numFmtId="164" fontId="1" fillId="3" borderId="11" xfId="0" applyNumberFormat="1" applyFont="1" applyFill="1" applyBorder="1" applyAlignment="1" applyProtection="1">
      <alignment horizontal="center"/>
    </xf>
    <xf numFmtId="164" fontId="1" fillId="3" borderId="13" xfId="0" applyNumberFormat="1" applyFont="1" applyFill="1" applyBorder="1" applyAlignment="1" applyProtection="1">
      <alignment horizontal="center"/>
    </xf>
    <xf numFmtId="164" fontId="1" fillId="3" borderId="6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5" fillId="3" borderId="6" xfId="0" applyNumberFormat="1" applyFont="1" applyFill="1" applyBorder="1" applyAlignment="1" applyProtection="1">
      <alignment horizontal="center"/>
    </xf>
    <xf numFmtId="164" fontId="5" fillId="3" borderId="8" xfId="0" applyNumberFormat="1" applyFont="1" applyFill="1" applyBorder="1" applyAlignment="1" applyProtection="1">
      <alignment horizontal="center"/>
    </xf>
    <xf numFmtId="0" fontId="17" fillId="3" borderId="11" xfId="0" applyFont="1" applyFill="1" applyBorder="1" applyAlignment="1" applyProtection="1">
      <alignment horizontal="center"/>
      <protection locked="0"/>
    </xf>
    <xf numFmtId="0" fontId="17" fillId="3" borderId="12" xfId="0" applyFont="1" applyFill="1" applyBorder="1" applyAlignment="1" applyProtection="1">
      <alignment horizontal="center"/>
      <protection locked="0"/>
    </xf>
    <xf numFmtId="0" fontId="17" fillId="3" borderId="13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left"/>
      <protection locked="0"/>
    </xf>
    <xf numFmtId="0" fontId="9" fillId="3" borderId="12" xfId="0" applyFont="1" applyFill="1" applyBorder="1" applyAlignment="1" applyProtection="1">
      <alignment horizontal="left"/>
      <protection locked="0"/>
    </xf>
    <xf numFmtId="0" fontId="9" fillId="3" borderId="13" xfId="0" applyFont="1" applyFill="1" applyBorder="1" applyAlignment="1" applyProtection="1">
      <alignment horizontal="left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3" borderId="13" xfId="0" applyFont="1" applyFill="1" applyBorder="1" applyAlignment="1" applyProtection="1">
      <alignment horizontal="left" vertical="top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20" fillId="5" borderId="11" xfId="0" applyFont="1" applyFill="1" applyBorder="1" applyAlignment="1" applyProtection="1">
      <alignment horizontal="center"/>
      <protection locked="0"/>
    </xf>
    <xf numFmtId="0" fontId="20" fillId="5" borderId="12" xfId="0" applyFont="1" applyFill="1" applyBorder="1" applyAlignment="1" applyProtection="1">
      <alignment horizontal="center"/>
      <protection locked="0"/>
    </xf>
    <xf numFmtId="0" fontId="20" fillId="5" borderId="13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file:///C:\Users\ENEE\Pictures\Saved%20Pictures\f2f9b693-3f27-48a9-9da6-f3f9455b81aa.jpg" TargetMode="External"/><Relationship Id="rId1" Type="http://schemas.openxmlformats.org/officeDocument/2006/relationships/image" Target="../media/image4.jpeg"/><Relationship Id="rId4" Type="http://schemas.openxmlformats.org/officeDocument/2006/relationships/image" Target="file:///C:\Users\ENEE\Pictures\Saved%20Pictures\5d0900f4-a36b-4c21-a9b2-55bf08d0f5c7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file:///C:\Users\ENEE\Pictures\Saved%20Pictures\6550828d-81d1-4162-8acc-df34c6ce6e44.jpg" TargetMode="External"/><Relationship Id="rId1" Type="http://schemas.openxmlformats.org/officeDocument/2006/relationships/image" Target="../media/image6.jpg"/><Relationship Id="rId4" Type="http://schemas.openxmlformats.org/officeDocument/2006/relationships/image" Target="file:///C:\Users\ENEE\Pictures\Saved%20Pictures\73fc160f-8420-4c1d-a512-a62ea4b33649.jpg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ENEE\Pictures\Saved%20Pictures\0f099ccf-9519-4f4e-90f7-5fefb2ee793f.jpg" TargetMode="External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0</xdr:rowOff>
    </xdr:from>
    <xdr:to>
      <xdr:col>3</xdr:col>
      <xdr:colOff>1289050</xdr:colOff>
      <xdr:row>1</xdr:row>
      <xdr:rowOff>9524</xdr:rowOff>
    </xdr:to>
    <xdr:pic>
      <xdr:nvPicPr>
        <xdr:cNvPr id="3" name="Imagen 2" descr="http://comieneel.coop.hn/wp-content/uploads/2019/06/LOGO-COMIENEEL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424" y="0"/>
          <a:ext cx="7185026" cy="1139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0</xdr:row>
      <xdr:rowOff>0</xdr:rowOff>
    </xdr:from>
    <xdr:to>
      <xdr:col>4</xdr:col>
      <xdr:colOff>1343025</xdr:colOff>
      <xdr:row>0</xdr:row>
      <xdr:rowOff>1085850</xdr:rowOff>
    </xdr:to>
    <xdr:pic>
      <xdr:nvPicPr>
        <xdr:cNvPr id="5" name="Imagen 4" descr="Reflexiones: principios cooperativos | inquieto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6350" y="0"/>
          <a:ext cx="1314450" cy="1085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1085850</xdr:rowOff>
    </xdr:to>
    <xdr:pic>
      <xdr:nvPicPr>
        <xdr:cNvPr id="6" name="Imagen 5" descr="Reflexiones: principios cooperativos | inquieto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8725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3</xdr:row>
      <xdr:rowOff>9570</xdr:rowOff>
    </xdr:from>
    <xdr:to>
      <xdr:col>6</xdr:col>
      <xdr:colOff>1</xdr:colOff>
      <xdr:row>11</xdr:row>
      <xdr:rowOff>167355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568370"/>
          <a:ext cx="3810000" cy="1630985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3</xdr:row>
      <xdr:rowOff>19050</xdr:rowOff>
    </xdr:from>
    <xdr:to>
      <xdr:col>11</xdr:col>
      <xdr:colOff>730250</xdr:colOff>
      <xdr:row>11</xdr:row>
      <xdr:rowOff>151357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9400" y="577850"/>
          <a:ext cx="3752850" cy="1605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4</xdr:row>
      <xdr:rowOff>38100</xdr:rowOff>
    </xdr:from>
    <xdr:to>
      <xdr:col>5</xdr:col>
      <xdr:colOff>749301</xdr:colOff>
      <xdr:row>16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1" y="781050"/>
          <a:ext cx="3771900" cy="234314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19051</xdr:colOff>
      <xdr:row>4</xdr:row>
      <xdr:rowOff>3880</xdr:rowOff>
    </xdr:from>
    <xdr:to>
      <xdr:col>11</xdr:col>
      <xdr:colOff>717551</xdr:colOff>
      <xdr:row>16</xdr:row>
      <xdr:rowOff>183168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1" y="746830"/>
          <a:ext cx="3746500" cy="23890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749301</xdr:colOff>
      <xdr:row>6</xdr:row>
      <xdr:rowOff>25400</xdr:rowOff>
    </xdr:from>
    <xdr:to>
      <xdr:col>6</xdr:col>
      <xdr:colOff>749304</xdr:colOff>
      <xdr:row>14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2616203" y="31748"/>
          <a:ext cx="1600200" cy="38100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152400</xdr:rowOff>
    </xdr:from>
    <xdr:to>
      <xdr:col>8</xdr:col>
      <xdr:colOff>9525</xdr:colOff>
      <xdr:row>29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34FB158-E26E-47BC-ABF4-9BD8F8CE1E54}"/>
            </a:ext>
          </a:extLst>
        </xdr:cNvPr>
        <xdr:cNvSpPr txBox="1"/>
      </xdr:nvSpPr>
      <xdr:spPr>
        <a:xfrm>
          <a:off x="895350" y="342900"/>
          <a:ext cx="5210175" cy="521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Ingrese Imagen</a:t>
          </a:r>
          <a:r>
            <a:rPr lang="es-ES" sz="1100" baseline="0"/>
            <a:t> de la ubicacion de su Vivienda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0000"/>
  </sheetPr>
  <dimension ref="A1:AB85"/>
  <sheetViews>
    <sheetView showGridLines="0" topLeftCell="A25" zoomScale="75" zoomScaleNormal="75" workbookViewId="0">
      <selection activeCell="C11" sqref="C11"/>
    </sheetView>
  </sheetViews>
  <sheetFormatPr baseColWidth="10" defaultColWidth="11.42578125" defaultRowHeight="15" x14ac:dyDescent="0.25"/>
  <cols>
    <col min="1" max="1" width="18.42578125" style="3" customWidth="1"/>
    <col min="2" max="2" width="25.85546875" style="3" customWidth="1"/>
    <col min="3" max="3" width="62.5703125" style="3" customWidth="1"/>
    <col min="4" max="4" width="27.42578125" style="3" customWidth="1"/>
    <col min="5" max="5" width="20.42578125" style="3" customWidth="1"/>
    <col min="6" max="27" width="11.42578125" style="3"/>
    <col min="28" max="28" width="50.85546875" style="3" customWidth="1"/>
    <col min="29" max="16384" width="11.42578125" style="3"/>
  </cols>
  <sheetData>
    <row r="1" spans="1:21" ht="88.5" customHeight="1" thickBot="1" x14ac:dyDescent="0.3">
      <c r="A1" s="1"/>
      <c r="B1" s="68"/>
      <c r="C1" s="68"/>
      <c r="D1" s="68"/>
      <c r="E1" s="2"/>
    </row>
    <row r="2" spans="1:21" ht="32.25" thickBot="1" x14ac:dyDescent="0.55000000000000004">
      <c r="A2" s="43" t="s">
        <v>47</v>
      </c>
      <c r="B2" s="72" t="s">
        <v>0</v>
      </c>
      <c r="C2" s="73"/>
      <c r="D2" s="73"/>
      <c r="E2" s="74"/>
    </row>
    <row r="3" spans="1:21" ht="26.25" customHeight="1" thickBot="1" x14ac:dyDescent="0.4">
      <c r="A3" s="44"/>
      <c r="B3" s="69" t="s">
        <v>41</v>
      </c>
      <c r="C3" s="70"/>
      <c r="D3" s="70"/>
      <c r="E3" s="71"/>
    </row>
    <row r="4" spans="1:21" ht="24.95" customHeight="1" thickBot="1" x14ac:dyDescent="0.45">
      <c r="A4" s="44"/>
      <c r="B4" s="20" t="s">
        <v>1</v>
      </c>
      <c r="C4" s="62" t="s">
        <v>51</v>
      </c>
      <c r="D4" s="63"/>
      <c r="E4" s="64"/>
    </row>
    <row r="5" spans="1:21" ht="24.95" customHeight="1" thickBot="1" x14ac:dyDescent="0.45">
      <c r="A5" s="44"/>
      <c r="B5" s="21" t="s">
        <v>50</v>
      </c>
      <c r="C5" s="62">
        <v>15871</v>
      </c>
      <c r="D5" s="63"/>
      <c r="E5" s="64"/>
      <c r="P5" s="3">
        <f>91.67+22</f>
        <v>113.67</v>
      </c>
    </row>
    <row r="6" spans="1:21" ht="24.95" customHeight="1" thickBot="1" x14ac:dyDescent="0.45">
      <c r="A6" s="44"/>
      <c r="B6" s="21" t="s">
        <v>8</v>
      </c>
      <c r="C6" s="62" t="s">
        <v>52</v>
      </c>
      <c r="D6" s="63"/>
      <c r="E6" s="64"/>
    </row>
    <row r="7" spans="1:21" ht="24.95" customHeight="1" thickBot="1" x14ac:dyDescent="0.45">
      <c r="A7" s="44"/>
      <c r="B7" s="21" t="s">
        <v>42</v>
      </c>
      <c r="C7" s="62" t="s">
        <v>54</v>
      </c>
      <c r="D7" s="63"/>
      <c r="E7" s="64"/>
    </row>
    <row r="8" spans="1:21" ht="24.95" customHeight="1" thickBot="1" x14ac:dyDescent="0.45">
      <c r="A8" s="44"/>
      <c r="B8" s="22" t="s">
        <v>43</v>
      </c>
      <c r="C8" s="62" t="s">
        <v>53</v>
      </c>
      <c r="D8" s="63"/>
      <c r="E8" s="64"/>
      <c r="P8" s="3">
        <v>137.5</v>
      </c>
      <c r="U8" s="3" t="s">
        <v>23</v>
      </c>
    </row>
    <row r="9" spans="1:21" ht="83.25" customHeight="1" thickBot="1" x14ac:dyDescent="0.3">
      <c r="A9" s="44"/>
      <c r="B9" s="23" t="s">
        <v>44</v>
      </c>
      <c r="C9" s="65" t="s">
        <v>55</v>
      </c>
      <c r="D9" s="66"/>
      <c r="E9" s="67"/>
      <c r="P9" s="3">
        <v>33</v>
      </c>
    </row>
    <row r="10" spans="1:21" ht="18" customHeight="1" thickBot="1" x14ac:dyDescent="0.3">
      <c r="A10" s="44"/>
      <c r="B10" s="41" t="s">
        <v>2</v>
      </c>
      <c r="C10" s="4"/>
      <c r="D10" s="4"/>
      <c r="E10" s="24"/>
    </row>
    <row r="11" spans="1:21" ht="24.95" customHeight="1" thickBot="1" x14ac:dyDescent="0.45">
      <c r="A11" s="44"/>
      <c r="B11" s="42"/>
      <c r="C11" s="5" t="s">
        <v>26</v>
      </c>
      <c r="D11" s="46" t="s">
        <v>56</v>
      </c>
      <c r="E11" s="47"/>
      <c r="P11" s="3">
        <v>275</v>
      </c>
    </row>
    <row r="12" spans="1:21" ht="24.95" customHeight="1" thickBot="1" x14ac:dyDescent="0.3">
      <c r="A12" s="44"/>
      <c r="B12" s="42"/>
      <c r="C12" s="6"/>
      <c r="D12" s="7"/>
      <c r="E12" s="24"/>
    </row>
    <row r="13" spans="1:21" ht="24.95" customHeight="1" thickBot="1" x14ac:dyDescent="0.45">
      <c r="A13" s="44"/>
      <c r="B13" s="48" t="s">
        <v>48</v>
      </c>
      <c r="C13" s="49"/>
      <c r="D13" s="49"/>
      <c r="E13" s="50"/>
      <c r="P13" s="3">
        <v>66</v>
      </c>
    </row>
    <row r="14" spans="1:21" ht="24.95" customHeight="1" thickBot="1" x14ac:dyDescent="0.4">
      <c r="A14" s="44"/>
      <c r="B14" s="25" t="s">
        <v>4</v>
      </c>
      <c r="C14" s="8"/>
      <c r="D14" s="51">
        <v>1000</v>
      </c>
      <c r="E14" s="52"/>
    </row>
    <row r="15" spans="1:21" ht="24.95" customHeight="1" thickBot="1" x14ac:dyDescent="0.4">
      <c r="A15" s="44"/>
      <c r="B15" s="25" t="s">
        <v>5</v>
      </c>
      <c r="C15" s="8"/>
      <c r="D15" s="51">
        <v>5000</v>
      </c>
      <c r="E15" s="52"/>
    </row>
    <row r="16" spans="1:21" ht="24.95" customHeight="1" thickBot="1" x14ac:dyDescent="0.4">
      <c r="A16" s="44"/>
      <c r="B16" s="25" t="s">
        <v>6</v>
      </c>
      <c r="C16" s="8"/>
      <c r="D16" s="51">
        <v>3000</v>
      </c>
      <c r="E16" s="52"/>
    </row>
    <row r="17" spans="1:22" ht="24.95" customHeight="1" thickBot="1" x14ac:dyDescent="0.4">
      <c r="A17" s="44"/>
      <c r="B17" s="25" t="s">
        <v>3</v>
      </c>
      <c r="C17" s="8"/>
      <c r="D17" s="51">
        <v>30</v>
      </c>
      <c r="E17" s="52"/>
    </row>
    <row r="18" spans="1:22" ht="24.95" customHeight="1" thickBot="1" x14ac:dyDescent="0.4">
      <c r="A18" s="44"/>
      <c r="B18" s="25" t="s">
        <v>7</v>
      </c>
      <c r="C18" s="9" t="s">
        <v>24</v>
      </c>
      <c r="D18" s="53">
        <f>IF(MID(C18,7,3)="100",56.83,IF(MID(C18,7,3)="200",113.67,IF(MID(C18,7,3)="300",170.5,341)))</f>
        <v>56.83</v>
      </c>
      <c r="E18" s="54"/>
      <c r="U18" s="3">
        <v>100000</v>
      </c>
      <c r="V18" s="3">
        <v>45.83</v>
      </c>
    </row>
    <row r="19" spans="1:22" ht="24.95" customHeight="1" thickBot="1" x14ac:dyDescent="0.4">
      <c r="A19" s="44"/>
      <c r="B19" s="10" t="s">
        <v>33</v>
      </c>
      <c r="C19" s="11"/>
      <c r="D19" s="55">
        <v>100</v>
      </c>
      <c r="E19" s="56"/>
    </row>
    <row r="20" spans="1:22" ht="24.95" customHeight="1" thickBot="1" x14ac:dyDescent="0.4">
      <c r="A20" s="44"/>
      <c r="B20" s="36" t="s">
        <v>45</v>
      </c>
      <c r="C20" s="37"/>
      <c r="D20" s="57">
        <f>SUM(D14:D19)</f>
        <v>9186.83</v>
      </c>
      <c r="E20" s="58"/>
    </row>
    <row r="21" spans="1:22" ht="6.75" customHeight="1" thickBot="1" x14ac:dyDescent="0.4">
      <c r="A21" s="44"/>
      <c r="B21" s="26"/>
      <c r="C21" s="12"/>
      <c r="D21" s="13"/>
      <c r="E21" s="14"/>
    </row>
    <row r="22" spans="1:22" ht="32.25" thickBot="1" x14ac:dyDescent="0.55000000000000004">
      <c r="A22" s="44"/>
      <c r="B22" s="59" t="s">
        <v>46</v>
      </c>
      <c r="C22" s="60"/>
      <c r="D22" s="60"/>
      <c r="E22" s="61"/>
    </row>
    <row r="23" spans="1:22" ht="23.25" x14ac:dyDescent="0.35">
      <c r="A23" s="44"/>
      <c r="B23" s="33" t="s">
        <v>11</v>
      </c>
      <c r="C23" s="34" t="s">
        <v>1</v>
      </c>
      <c r="D23" s="34" t="s">
        <v>12</v>
      </c>
      <c r="E23" s="35" t="s">
        <v>13</v>
      </c>
    </row>
    <row r="24" spans="1:22" ht="27.95" customHeight="1" x14ac:dyDescent="0.35">
      <c r="A24" s="44"/>
      <c r="B24" s="16" t="s">
        <v>36</v>
      </c>
      <c r="C24" s="17" t="s">
        <v>57</v>
      </c>
      <c r="D24" s="18">
        <v>0.25</v>
      </c>
      <c r="E24" s="19">
        <v>0.25</v>
      </c>
    </row>
    <row r="25" spans="1:22" ht="27.95" customHeight="1" x14ac:dyDescent="0.35">
      <c r="A25" s="44"/>
      <c r="B25" s="16" t="s">
        <v>37</v>
      </c>
      <c r="C25" s="17" t="s">
        <v>58</v>
      </c>
      <c r="D25" s="18">
        <v>0.25</v>
      </c>
      <c r="E25" s="19">
        <v>0.25</v>
      </c>
    </row>
    <row r="26" spans="1:22" ht="27.95" customHeight="1" x14ac:dyDescent="0.35">
      <c r="A26" s="44"/>
      <c r="B26" s="16" t="s">
        <v>38</v>
      </c>
      <c r="C26" s="17" t="s">
        <v>59</v>
      </c>
      <c r="D26" s="18">
        <v>0.25</v>
      </c>
      <c r="E26" s="19">
        <v>0.25</v>
      </c>
    </row>
    <row r="27" spans="1:22" ht="27.95" customHeight="1" x14ac:dyDescent="0.35">
      <c r="A27" s="44"/>
      <c r="B27" s="16" t="s">
        <v>14</v>
      </c>
      <c r="C27" s="17" t="s">
        <v>60</v>
      </c>
      <c r="D27" s="18">
        <v>0.25</v>
      </c>
      <c r="E27" s="19">
        <v>0.25</v>
      </c>
    </row>
    <row r="28" spans="1:22" ht="27.95" customHeight="1" x14ac:dyDescent="0.35">
      <c r="A28" s="44"/>
      <c r="B28" s="16"/>
      <c r="C28" s="17"/>
      <c r="D28" s="18"/>
      <c r="E28" s="19"/>
    </row>
    <row r="29" spans="1:22" ht="27.95" customHeight="1" x14ac:dyDescent="0.35">
      <c r="A29" s="44"/>
      <c r="B29" s="16"/>
      <c r="C29" s="17"/>
      <c r="D29" s="18"/>
      <c r="E29" s="19"/>
    </row>
    <row r="30" spans="1:22" ht="27.95" customHeight="1" x14ac:dyDescent="0.35">
      <c r="A30" s="44"/>
      <c r="B30" s="16"/>
      <c r="C30" s="17"/>
      <c r="D30" s="18"/>
      <c r="E30" s="19"/>
    </row>
    <row r="31" spans="1:22" ht="27.95" customHeight="1" x14ac:dyDescent="0.35">
      <c r="A31" s="44"/>
      <c r="B31" s="16"/>
      <c r="C31" s="17"/>
      <c r="D31" s="18"/>
      <c r="E31" s="19"/>
    </row>
    <row r="32" spans="1:22" ht="27.95" customHeight="1" x14ac:dyDescent="0.35">
      <c r="A32" s="44"/>
      <c r="B32" s="16"/>
      <c r="C32" s="17"/>
      <c r="D32" s="18"/>
      <c r="E32" s="19"/>
    </row>
    <row r="33" spans="1:5" ht="27.95" customHeight="1" thickBot="1" x14ac:dyDescent="0.4">
      <c r="A33" s="44"/>
      <c r="B33" s="29"/>
      <c r="C33" s="30"/>
      <c r="D33" s="31"/>
      <c r="E33" s="32"/>
    </row>
    <row r="34" spans="1:5" ht="27.95" customHeight="1" thickBot="1" x14ac:dyDescent="0.45">
      <c r="A34" s="45"/>
      <c r="B34" s="15"/>
      <c r="C34" s="27" t="s">
        <v>34</v>
      </c>
      <c r="D34" s="28">
        <f>SUM(D24:D33)</f>
        <v>1</v>
      </c>
      <c r="E34" s="28">
        <f>SUM(E24:E33)</f>
        <v>1</v>
      </c>
    </row>
    <row r="35" spans="1:5" ht="27" thickBot="1" x14ac:dyDescent="0.45">
      <c r="A35" s="38" t="str">
        <f>IF(OR(D34&gt;100%,E34&gt;100%),"No debe de ser mayor a 100%","Bienvenido a tu Cooperativa, COMIENEEL, Iluminando tu Camino Financiero")</f>
        <v>Bienvenido a tu Cooperativa, COMIENEEL, Iluminando tu Camino Financiero</v>
      </c>
      <c r="B35" s="39"/>
      <c r="C35" s="39"/>
      <c r="D35" s="39"/>
      <c r="E35" s="40"/>
    </row>
    <row r="76" spans="18:28" x14ac:dyDescent="0.25">
      <c r="R76" s="3" t="s">
        <v>11</v>
      </c>
      <c r="W76" s="3" t="s">
        <v>24</v>
      </c>
      <c r="AB76" s="3" t="s">
        <v>25</v>
      </c>
    </row>
    <row r="77" spans="18:28" x14ac:dyDescent="0.25">
      <c r="R77" s="3" t="s">
        <v>37</v>
      </c>
      <c r="W77" s="3" t="s">
        <v>20</v>
      </c>
      <c r="AB77" s="3" t="s">
        <v>26</v>
      </c>
    </row>
    <row r="78" spans="18:28" x14ac:dyDescent="0.25">
      <c r="R78" s="3" t="s">
        <v>38</v>
      </c>
      <c r="W78" s="3" t="s">
        <v>21</v>
      </c>
      <c r="AB78" s="3" t="s">
        <v>27</v>
      </c>
    </row>
    <row r="79" spans="18:28" x14ac:dyDescent="0.25">
      <c r="R79" s="3" t="s">
        <v>36</v>
      </c>
      <c r="W79" s="3" t="s">
        <v>22</v>
      </c>
      <c r="AB79" s="3" t="s">
        <v>28</v>
      </c>
    </row>
    <row r="80" spans="18:28" x14ac:dyDescent="0.25">
      <c r="R80" s="3" t="s">
        <v>14</v>
      </c>
      <c r="AB80" s="3" t="s">
        <v>29</v>
      </c>
    </row>
    <row r="81" spans="18:28" x14ac:dyDescent="0.25">
      <c r="R81" s="3" t="s">
        <v>15</v>
      </c>
      <c r="AB81" s="3" t="s">
        <v>30</v>
      </c>
    </row>
    <row r="82" spans="18:28" x14ac:dyDescent="0.25">
      <c r="R82" s="3" t="s">
        <v>16</v>
      </c>
      <c r="AB82" s="3" t="s">
        <v>31</v>
      </c>
    </row>
    <row r="83" spans="18:28" x14ac:dyDescent="0.25">
      <c r="R83" s="3" t="s">
        <v>17</v>
      </c>
      <c r="AB83" s="3" t="s">
        <v>32</v>
      </c>
    </row>
    <row r="84" spans="18:28" x14ac:dyDescent="0.25">
      <c r="R84" s="3" t="s">
        <v>18</v>
      </c>
      <c r="AB84" s="3" t="s">
        <v>35</v>
      </c>
    </row>
    <row r="85" spans="18:28" x14ac:dyDescent="0.25">
      <c r="R85" s="3" t="s">
        <v>19</v>
      </c>
      <c r="AB85" s="3" t="s">
        <v>39</v>
      </c>
    </row>
  </sheetData>
  <mergeCells count="23">
    <mergeCell ref="C9:E9"/>
    <mergeCell ref="B1:D1"/>
    <mergeCell ref="B3:E3"/>
    <mergeCell ref="C4:E4"/>
    <mergeCell ref="C5:E5"/>
    <mergeCell ref="C6:E6"/>
    <mergeCell ref="B2:E2"/>
    <mergeCell ref="B20:C20"/>
    <mergeCell ref="A35:E35"/>
    <mergeCell ref="B10:B12"/>
    <mergeCell ref="A2:A34"/>
    <mergeCell ref="D11:E11"/>
    <mergeCell ref="B13:E13"/>
    <mergeCell ref="D14:E14"/>
    <mergeCell ref="D15:E15"/>
    <mergeCell ref="D16:E16"/>
    <mergeCell ref="D17:E17"/>
    <mergeCell ref="D18:E18"/>
    <mergeCell ref="D19:E19"/>
    <mergeCell ref="D20:E20"/>
    <mergeCell ref="B22:E22"/>
    <mergeCell ref="C7:E7"/>
    <mergeCell ref="C8:E8"/>
  </mergeCells>
  <dataValidations count="5">
    <dataValidation type="list" allowBlank="1" showInputMessage="1" showErrorMessage="1" sqref="C18" xr:uid="{00000000-0002-0000-0000-000000000000}">
      <formula1>$W$76:$W$80</formula1>
    </dataValidation>
    <dataValidation type="list" allowBlank="1" showInputMessage="1" showErrorMessage="1" sqref="B25:B34" xr:uid="{00000000-0002-0000-0000-000001000000}">
      <formula1>$R$76:$R$85</formula1>
    </dataValidation>
    <dataValidation type="list" allowBlank="1" showInputMessage="1" showErrorMessage="1" sqref="B24" xr:uid="{00000000-0002-0000-0000-000002000000}">
      <formula1>$R$77:$R$85</formula1>
    </dataValidation>
    <dataValidation type="list" allowBlank="1" showInputMessage="1" showErrorMessage="1" sqref="C12" xr:uid="{00000000-0002-0000-0000-000003000000}">
      <formula1>$AB$76:$AB$84</formula1>
    </dataValidation>
    <dataValidation type="list" allowBlank="1" showInputMessage="1" showErrorMessage="1" sqref="C11" xr:uid="{00000000-0002-0000-0000-000004000000}">
      <formula1>$AB$76:$AB$94</formula1>
    </dataValidation>
  </dataValidations>
  <pageMargins left="0.70866141732283472" right="0.70866141732283472" top="0.74803149606299213" bottom="0.74803149606299213" header="0.31496062992125984" footer="0.31496062992125984"/>
  <pageSetup scale="58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B3:L12"/>
  <sheetViews>
    <sheetView workbookViewId="0">
      <selection activeCell="F16" sqref="F16"/>
    </sheetView>
  </sheetViews>
  <sheetFormatPr baseColWidth="10" defaultRowHeight="15" x14ac:dyDescent="0.25"/>
  <sheetData>
    <row r="3" spans="2:12" ht="15.75" thickBot="1" x14ac:dyDescent="0.3">
      <c r="B3" t="s">
        <v>8</v>
      </c>
      <c r="H3" t="s">
        <v>9</v>
      </c>
    </row>
    <row r="4" spans="2:12" x14ac:dyDescent="0.25">
      <c r="B4" s="75"/>
      <c r="C4" s="76"/>
      <c r="D4" s="76"/>
      <c r="E4" s="76"/>
      <c r="F4" s="77"/>
      <c r="H4" s="75"/>
      <c r="I4" s="76"/>
      <c r="J4" s="76"/>
      <c r="K4" s="76"/>
      <c r="L4" s="77"/>
    </row>
    <row r="5" spans="2:12" x14ac:dyDescent="0.25">
      <c r="B5" s="78"/>
      <c r="C5" s="79"/>
      <c r="D5" s="79"/>
      <c r="E5" s="79"/>
      <c r="F5" s="80"/>
      <c r="H5" s="78"/>
      <c r="I5" s="79"/>
      <c r="J5" s="79"/>
      <c r="K5" s="79"/>
      <c r="L5" s="80"/>
    </row>
    <row r="6" spans="2:12" x14ac:dyDescent="0.25">
      <c r="B6" s="78"/>
      <c r="C6" s="79"/>
      <c r="D6" s="79"/>
      <c r="E6" s="79"/>
      <c r="F6" s="80"/>
      <c r="H6" s="78"/>
      <c r="I6" s="79"/>
      <c r="J6" s="79"/>
      <c r="K6" s="79"/>
      <c r="L6" s="80"/>
    </row>
    <row r="7" spans="2:12" x14ac:dyDescent="0.25">
      <c r="B7" s="78"/>
      <c r="C7" s="79"/>
      <c r="D7" s="79"/>
      <c r="E7" s="79"/>
      <c r="F7" s="80"/>
      <c r="H7" s="78"/>
      <c r="I7" s="79"/>
      <c r="J7" s="79"/>
      <c r="K7" s="79"/>
      <c r="L7" s="80"/>
    </row>
    <row r="8" spans="2:12" x14ac:dyDescent="0.25">
      <c r="B8" s="78"/>
      <c r="C8" s="79"/>
      <c r="D8" s="79"/>
      <c r="E8" s="79"/>
      <c r="F8" s="80"/>
      <c r="H8" s="78"/>
      <c r="I8" s="79"/>
      <c r="J8" s="79"/>
      <c r="K8" s="79"/>
      <c r="L8" s="80"/>
    </row>
    <row r="9" spans="2:12" x14ac:dyDescent="0.25">
      <c r="B9" s="78"/>
      <c r="C9" s="79"/>
      <c r="D9" s="79"/>
      <c r="E9" s="79"/>
      <c r="F9" s="80"/>
      <c r="H9" s="78"/>
      <c r="I9" s="79"/>
      <c r="J9" s="79"/>
      <c r="K9" s="79"/>
      <c r="L9" s="80"/>
    </row>
    <row r="10" spans="2:12" x14ac:dyDescent="0.25">
      <c r="B10" s="78"/>
      <c r="C10" s="79"/>
      <c r="D10" s="79"/>
      <c r="E10" s="79"/>
      <c r="F10" s="80"/>
      <c r="H10" s="78"/>
      <c r="I10" s="79"/>
      <c r="J10" s="79"/>
      <c r="K10" s="79"/>
      <c r="L10" s="80"/>
    </row>
    <row r="11" spans="2:12" x14ac:dyDescent="0.25">
      <c r="B11" s="78"/>
      <c r="C11" s="79"/>
      <c r="D11" s="79"/>
      <c r="E11" s="79"/>
      <c r="F11" s="80"/>
      <c r="H11" s="78"/>
      <c r="I11" s="79"/>
      <c r="J11" s="79"/>
      <c r="K11" s="79"/>
      <c r="L11" s="80"/>
    </row>
    <row r="12" spans="2:12" ht="15.75" thickBot="1" x14ac:dyDescent="0.3">
      <c r="B12" s="81"/>
      <c r="C12" s="82"/>
      <c r="D12" s="82"/>
      <c r="E12" s="82"/>
      <c r="F12" s="83"/>
      <c r="H12" s="81"/>
      <c r="I12" s="82"/>
      <c r="J12" s="82"/>
      <c r="K12" s="82"/>
      <c r="L12" s="83"/>
    </row>
  </sheetData>
  <mergeCells count="2">
    <mergeCell ref="B4:F12"/>
    <mergeCell ref="H4:L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7030A0"/>
  </sheetPr>
  <dimension ref="B4:L17"/>
  <sheetViews>
    <sheetView workbookViewId="0">
      <selection sqref="A1:L18"/>
    </sheetView>
  </sheetViews>
  <sheetFormatPr baseColWidth="10" defaultRowHeight="15" x14ac:dyDescent="0.25"/>
  <cols>
    <col min="1" max="1" width="2.85546875" customWidth="1"/>
    <col min="7" max="7" width="1.5703125" customWidth="1"/>
  </cols>
  <sheetData>
    <row r="4" spans="2:12" ht="15.75" thickBot="1" x14ac:dyDescent="0.3">
      <c r="B4" t="s">
        <v>10</v>
      </c>
      <c r="H4" t="s">
        <v>9</v>
      </c>
    </row>
    <row r="5" spans="2:12" x14ac:dyDescent="0.25">
      <c r="B5" s="75"/>
      <c r="C5" s="76"/>
      <c r="D5" s="76"/>
      <c r="E5" s="76"/>
      <c r="F5" s="77"/>
      <c r="H5" s="75"/>
      <c r="I5" s="76"/>
      <c r="J5" s="76"/>
      <c r="K5" s="76"/>
      <c r="L5" s="77"/>
    </row>
    <row r="6" spans="2:12" x14ac:dyDescent="0.25">
      <c r="B6" s="78"/>
      <c r="C6" s="79"/>
      <c r="D6" s="79"/>
      <c r="E6" s="79"/>
      <c r="F6" s="80"/>
      <c r="H6" s="78"/>
      <c r="I6" s="79"/>
      <c r="J6" s="79"/>
      <c r="K6" s="79"/>
      <c r="L6" s="80"/>
    </row>
    <row r="7" spans="2:12" x14ac:dyDescent="0.25">
      <c r="B7" s="78"/>
      <c r="C7" s="79"/>
      <c r="D7" s="79"/>
      <c r="E7" s="79"/>
      <c r="F7" s="80"/>
      <c r="H7" s="78"/>
      <c r="I7" s="79"/>
      <c r="J7" s="79"/>
      <c r="K7" s="79"/>
      <c r="L7" s="80"/>
    </row>
    <row r="8" spans="2:12" x14ac:dyDescent="0.25">
      <c r="B8" s="78"/>
      <c r="C8" s="79"/>
      <c r="D8" s="79"/>
      <c r="E8" s="79"/>
      <c r="F8" s="80"/>
      <c r="H8" s="78"/>
      <c r="I8" s="79"/>
      <c r="J8" s="79"/>
      <c r="K8" s="79"/>
      <c r="L8" s="80"/>
    </row>
    <row r="9" spans="2:12" x14ac:dyDescent="0.25">
      <c r="B9" s="78"/>
      <c r="C9" s="79"/>
      <c r="D9" s="79"/>
      <c r="E9" s="79"/>
      <c r="F9" s="80"/>
      <c r="H9" s="78"/>
      <c r="I9" s="79"/>
      <c r="J9" s="79"/>
      <c r="K9" s="79"/>
      <c r="L9" s="80"/>
    </row>
    <row r="10" spans="2:12" x14ac:dyDescent="0.25">
      <c r="B10" s="78"/>
      <c r="C10" s="79"/>
      <c r="D10" s="79"/>
      <c r="E10" s="79"/>
      <c r="F10" s="80"/>
      <c r="H10" s="78"/>
      <c r="I10" s="79"/>
      <c r="J10" s="79"/>
      <c r="K10" s="79"/>
      <c r="L10" s="80"/>
    </row>
    <row r="11" spans="2:12" x14ac:dyDescent="0.25">
      <c r="B11" s="78"/>
      <c r="C11" s="79"/>
      <c r="D11" s="79"/>
      <c r="E11" s="79"/>
      <c r="F11" s="80"/>
      <c r="H11" s="78"/>
      <c r="I11" s="79"/>
      <c r="J11" s="79"/>
      <c r="K11" s="79"/>
      <c r="L11" s="80"/>
    </row>
    <row r="12" spans="2:12" x14ac:dyDescent="0.25">
      <c r="B12" s="78"/>
      <c r="C12" s="79"/>
      <c r="D12" s="79"/>
      <c r="E12" s="79"/>
      <c r="F12" s="80"/>
      <c r="H12" s="78"/>
      <c r="I12" s="79"/>
      <c r="J12" s="79"/>
      <c r="K12" s="79"/>
      <c r="L12" s="80"/>
    </row>
    <row r="13" spans="2:12" x14ac:dyDescent="0.25">
      <c r="B13" s="78"/>
      <c r="C13" s="79"/>
      <c r="D13" s="79"/>
      <c r="E13" s="79"/>
      <c r="F13" s="80"/>
      <c r="H13" s="78"/>
      <c r="I13" s="79"/>
      <c r="J13" s="79"/>
      <c r="K13" s="79"/>
      <c r="L13" s="80"/>
    </row>
    <row r="14" spans="2:12" x14ac:dyDescent="0.25">
      <c r="B14" s="78"/>
      <c r="C14" s="79"/>
      <c r="D14" s="79"/>
      <c r="E14" s="79"/>
      <c r="F14" s="80"/>
      <c r="H14" s="78"/>
      <c r="I14" s="79"/>
      <c r="J14" s="79"/>
      <c r="K14" s="79"/>
      <c r="L14" s="80"/>
    </row>
    <row r="15" spans="2:12" x14ac:dyDescent="0.25">
      <c r="B15" s="78"/>
      <c r="C15" s="79"/>
      <c r="D15" s="79"/>
      <c r="E15" s="79"/>
      <c r="F15" s="80"/>
      <c r="H15" s="78"/>
      <c r="I15" s="79"/>
      <c r="J15" s="79"/>
      <c r="K15" s="79"/>
      <c r="L15" s="80"/>
    </row>
    <row r="16" spans="2:12" x14ac:dyDescent="0.25">
      <c r="B16" s="78"/>
      <c r="C16" s="79"/>
      <c r="D16" s="79"/>
      <c r="E16" s="79"/>
      <c r="F16" s="80"/>
      <c r="H16" s="78"/>
      <c r="I16" s="79"/>
      <c r="J16" s="79"/>
      <c r="K16" s="79"/>
      <c r="L16" s="80"/>
    </row>
    <row r="17" spans="2:12" ht="15.75" thickBot="1" x14ac:dyDescent="0.3">
      <c r="B17" s="81"/>
      <c r="C17" s="82"/>
      <c r="D17" s="82"/>
      <c r="E17" s="82"/>
      <c r="F17" s="83"/>
      <c r="H17" s="81"/>
      <c r="I17" s="82"/>
      <c r="J17" s="82"/>
      <c r="K17" s="82"/>
      <c r="L17" s="83"/>
    </row>
  </sheetData>
  <mergeCells count="2">
    <mergeCell ref="B5:F17"/>
    <mergeCell ref="H5:L17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70C0"/>
  </sheetPr>
  <dimension ref="C6:G18"/>
  <sheetViews>
    <sheetView topLeftCell="A4" workbookViewId="0">
      <selection activeCell="I14" sqref="I14:J14"/>
    </sheetView>
  </sheetViews>
  <sheetFormatPr baseColWidth="10" defaultRowHeight="15" x14ac:dyDescent="0.25"/>
  <sheetData>
    <row r="6" spans="3:7" ht="15.75" thickBot="1" x14ac:dyDescent="0.3">
      <c r="C6" t="s">
        <v>40</v>
      </c>
    </row>
    <row r="7" spans="3:7" x14ac:dyDescent="0.25">
      <c r="C7" s="75"/>
      <c r="D7" s="76"/>
      <c r="E7" s="76"/>
      <c r="F7" s="76"/>
      <c r="G7" s="77"/>
    </row>
    <row r="8" spans="3:7" x14ac:dyDescent="0.25">
      <c r="C8" s="78"/>
      <c r="D8" s="79"/>
      <c r="E8" s="79"/>
      <c r="F8" s="79"/>
      <c r="G8" s="80"/>
    </row>
    <row r="9" spans="3:7" x14ac:dyDescent="0.25">
      <c r="C9" s="78"/>
      <c r="D9" s="79"/>
      <c r="E9" s="79"/>
      <c r="F9" s="79"/>
      <c r="G9" s="80"/>
    </row>
    <row r="10" spans="3:7" x14ac:dyDescent="0.25">
      <c r="C10" s="78"/>
      <c r="D10" s="79"/>
      <c r="E10" s="79"/>
      <c r="F10" s="79"/>
      <c r="G10" s="80"/>
    </row>
    <row r="11" spans="3:7" x14ac:dyDescent="0.25">
      <c r="C11" s="78"/>
      <c r="D11" s="79"/>
      <c r="E11" s="79"/>
      <c r="F11" s="79"/>
      <c r="G11" s="80"/>
    </row>
    <row r="12" spans="3:7" x14ac:dyDescent="0.25">
      <c r="C12" s="78"/>
      <c r="D12" s="79"/>
      <c r="E12" s="79"/>
      <c r="F12" s="79"/>
      <c r="G12" s="80"/>
    </row>
    <row r="13" spans="3:7" x14ac:dyDescent="0.25">
      <c r="C13" s="78"/>
      <c r="D13" s="79"/>
      <c r="E13" s="79"/>
      <c r="F13" s="79"/>
      <c r="G13" s="80"/>
    </row>
    <row r="14" spans="3:7" x14ac:dyDescent="0.25">
      <c r="C14" s="78"/>
      <c r="D14" s="79"/>
      <c r="E14" s="79"/>
      <c r="F14" s="79"/>
      <c r="G14" s="80"/>
    </row>
    <row r="15" spans="3:7" ht="15.75" thickBot="1" x14ac:dyDescent="0.3">
      <c r="C15" s="81"/>
      <c r="D15" s="82"/>
      <c r="E15" s="82"/>
      <c r="F15" s="82"/>
      <c r="G15" s="83"/>
    </row>
    <row r="17" spans="3:3" x14ac:dyDescent="0.25">
      <c r="C17" t="s">
        <v>49</v>
      </c>
    </row>
    <row r="18" spans="3:3" x14ac:dyDescent="0.25">
      <c r="C18" t="s">
        <v>61</v>
      </c>
    </row>
  </sheetData>
  <mergeCells count="1">
    <mergeCell ref="C7:G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B1BD7-2E73-4E6C-A4EB-C9C378C937C6}">
  <sheetPr>
    <tabColor rgb="FFFF0000"/>
  </sheetPr>
  <dimension ref="A1"/>
  <sheetViews>
    <sheetView tabSelected="1" topLeftCell="A7" workbookViewId="0">
      <selection activeCell="A9" sqref="A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Afiliación</vt:lpstr>
      <vt:lpstr>Foto de Identidad</vt:lpstr>
      <vt:lpstr>RTN</vt:lpstr>
      <vt:lpstr>Foto de tu Numero de Libreta</vt:lpstr>
      <vt:lpstr>Ubicacion_Croquis_Vivienda</vt:lpstr>
      <vt:lpstr>Afiliación!Área_de_impresión</vt:lpstr>
      <vt:lpstr>'Foto de tu Numero de Libreta'!Área_de_impresión</vt:lpstr>
      <vt:lpstr>RTN!Área_de_impresión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 N4110</dc:creator>
  <cp:lastModifiedBy>Gerencia_General_Comieneel</cp:lastModifiedBy>
  <cp:lastPrinted>2023-03-27T20:41:11Z</cp:lastPrinted>
  <dcterms:created xsi:type="dcterms:W3CDTF">2020-04-17T05:41:43Z</dcterms:created>
  <dcterms:modified xsi:type="dcterms:W3CDTF">2024-07-08T16:20:00Z</dcterms:modified>
</cp:coreProperties>
</file>